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r. AMARNATH PATHAK\Downloads\"/>
    </mc:Choice>
  </mc:AlternateContent>
  <bookViews>
    <workbookView xWindow="0" yWindow="0" windowWidth="23040" windowHeight="9252"/>
  </bookViews>
  <sheets>
    <sheet name="Sheet2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6" i="2" l="1"/>
  <c r="V7" i="2"/>
  <c r="V8" i="2"/>
  <c r="V9" i="2"/>
  <c r="V10" i="2"/>
  <c r="V11" i="2"/>
  <c r="V12" i="2"/>
  <c r="V5" i="2"/>
  <c r="F10" i="2" l="1"/>
  <c r="F9" i="2"/>
  <c r="U9" i="2"/>
  <c r="U10" i="2"/>
  <c r="U5" i="2"/>
  <c r="U12" i="2"/>
  <c r="U7" i="2"/>
  <c r="U8" i="2"/>
  <c r="U11" i="2"/>
  <c r="U6" i="2"/>
  <c r="F6" i="2"/>
  <c r="F7" i="2"/>
  <c r="F8" i="2"/>
  <c r="F11" i="2"/>
  <c r="F12" i="2"/>
  <c r="F5" i="2"/>
</calcChain>
</file>

<file path=xl/sharedStrings.xml><?xml version="1.0" encoding="utf-8"?>
<sst xmlns="http://schemas.openxmlformats.org/spreadsheetml/2006/main" count="54" uniqueCount="51">
  <si>
    <t>PRINCIPAL</t>
  </si>
  <si>
    <t>Below 33%</t>
  </si>
  <si>
    <t>33% to 44.9%</t>
  </si>
  <si>
    <t>45% to 59.9%</t>
  </si>
  <si>
    <t>60% to 74.9%</t>
  </si>
  <si>
    <t>75% to 89.9%</t>
  </si>
  <si>
    <t>90% &amp; above</t>
  </si>
  <si>
    <t>PASSED</t>
  </si>
  <si>
    <t>APPEARED</t>
  </si>
  <si>
    <t>Hindi</t>
  </si>
  <si>
    <t>Mr. Sumant Yadav</t>
  </si>
  <si>
    <t>English</t>
  </si>
  <si>
    <t>Mrs. Usha</t>
  </si>
  <si>
    <t>Sanskrit</t>
  </si>
  <si>
    <t>Mrs. Sita Chaurasiya</t>
  </si>
  <si>
    <t>Maths</t>
  </si>
  <si>
    <t>Mrs. Molina Ghosh</t>
  </si>
  <si>
    <t>Science</t>
  </si>
  <si>
    <t>Social Science</t>
  </si>
  <si>
    <t>Mr. Arvind Kumar</t>
  </si>
  <si>
    <t>SUBJECT</t>
  </si>
  <si>
    <t>NO OF STUDENTS</t>
  </si>
  <si>
    <t>PASS %</t>
  </si>
  <si>
    <t>ENROLLED</t>
  </si>
  <si>
    <t>Name of the SubTeacher</t>
  </si>
  <si>
    <t>C2</t>
  </si>
  <si>
    <t>D1</t>
  </si>
  <si>
    <t>A1</t>
  </si>
  <si>
    <t>C1</t>
  </si>
  <si>
    <t>A2</t>
  </si>
  <si>
    <t>D2</t>
  </si>
  <si>
    <t>B2</t>
  </si>
  <si>
    <t>B1</t>
  </si>
  <si>
    <t xml:space="preserve">Mr. S Reddy Malla, Mrs. Aman Kumari, Mrs. Ninali </t>
  </si>
  <si>
    <t xml:space="preserve">Number of passed students securing %ge between 
</t>
  </si>
  <si>
    <t>Grades</t>
  </si>
  <si>
    <t>PI</t>
  </si>
  <si>
    <t>KENDRIYA VIDYALAYA KHAIRAGARH
CBSE CLASS X PERFORMANCE ANALYSIS 2021-22</t>
  </si>
  <si>
    <t>Maths (Std.)</t>
  </si>
  <si>
    <t>Maths (Basic)</t>
  </si>
  <si>
    <t>Rank in the Region</t>
  </si>
  <si>
    <t>20/29</t>
  </si>
  <si>
    <t>15/29</t>
  </si>
  <si>
    <t>11/17</t>
  </si>
  <si>
    <t>8/29</t>
  </si>
  <si>
    <t>9/28</t>
  </si>
  <si>
    <t>16/29</t>
  </si>
  <si>
    <t>03/29</t>
  </si>
  <si>
    <t>Regional PI</t>
  </si>
  <si>
    <t>-</t>
  </si>
  <si>
    <t>A1%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</si>
</sst>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Cambria"/>
      <family val="1"/>
    </font>
    <font>
      <b/>
      <sz val="22"/>
      <color theme="1"/>
      <name val="Calibri"/>
      <family val="2"/>
      <scheme val="minor"/>
    </font>
    <font>
      <sz val="16"/>
      <color theme="1"/>
      <name val="Cambria"/>
      <family val="1"/>
    </font>
    <font>
      <b/>
      <sz val="14"/>
      <color theme="1"/>
      <name val="Calibri"/>
      <family val="2"/>
      <scheme val="minor"/>
    </font>
    <font>
      <b/>
      <sz val="18"/>
      <color theme="1"/>
      <name val="Cambria"/>
      <family val="1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10" fillId="0" borderId="1" xfId="2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5" borderId="0" xfId="0" applyFont="1" applyFill="1" applyAlignment="1">
      <alignment horizontal="center" wrapText="1"/>
    </xf>
    <xf numFmtId="0" fontId="3" fillId="5" borderId="2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15"/>
  <sheetViews>
    <sheetView tabSelected="1" zoomScale="55" zoomScaleNormal="55" workbookViewId="0">
      <selection activeCell="S17" sqref="S17"/>
    </sheetView>
  </sheetViews>
  <sheetFormatPr defaultRowHeight="14.4" x14ac:dyDescent="0.3"/>
  <cols>
    <col min="2" max="3" width="15" customWidth="1"/>
    <col min="4" max="4" width="14.33203125" customWidth="1"/>
    <col min="5" max="5" width="14.109375" customWidth="1"/>
    <col min="6" max="6" width="13.88671875" customWidth="1"/>
    <col min="7" max="7" width="13.109375" customWidth="1"/>
    <col min="8" max="8" width="16" customWidth="1"/>
    <col min="9" max="9" width="19.33203125" customWidth="1"/>
    <col min="10" max="10" width="17.21875" customWidth="1"/>
    <col min="11" max="11" width="16.33203125" customWidth="1"/>
    <col min="12" max="22" width="13.44140625" customWidth="1"/>
    <col min="23" max="23" width="23.88671875" style="6" customWidth="1"/>
    <col min="24" max="24" width="25.109375" style="6" customWidth="1"/>
    <col min="25" max="25" width="20.77734375" customWidth="1"/>
  </cols>
  <sheetData>
    <row r="1" spans="2:25" ht="14.4" customHeight="1" x14ac:dyDescent="0.3">
      <c r="B1" s="16" t="s">
        <v>37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2:25" ht="61.5" customHeight="1" x14ac:dyDescent="0.3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2:25" ht="38.25" customHeight="1" x14ac:dyDescent="0.35">
      <c r="B3" s="22" t="s">
        <v>20</v>
      </c>
      <c r="C3" s="19" t="s">
        <v>21</v>
      </c>
      <c r="D3" s="20"/>
      <c r="E3" s="21"/>
      <c r="F3" s="7"/>
      <c r="G3" s="23" t="s">
        <v>34</v>
      </c>
      <c r="H3" s="23"/>
      <c r="I3" s="23"/>
      <c r="J3" s="23"/>
      <c r="K3" s="23"/>
      <c r="L3" s="23"/>
      <c r="M3" s="24" t="s">
        <v>35</v>
      </c>
      <c r="N3" s="24"/>
      <c r="O3" s="24"/>
      <c r="P3" s="24"/>
      <c r="Q3" s="24"/>
      <c r="R3" s="24"/>
      <c r="S3" s="24"/>
      <c r="T3" s="24"/>
      <c r="U3" s="24"/>
      <c r="V3" s="12"/>
      <c r="W3" s="18" t="s">
        <v>24</v>
      </c>
      <c r="X3" s="25" t="s">
        <v>48</v>
      </c>
      <c r="Y3" s="15" t="s">
        <v>40</v>
      </c>
    </row>
    <row r="4" spans="2:25" ht="38.25" customHeight="1" x14ac:dyDescent="0.35">
      <c r="B4" s="22"/>
      <c r="C4" s="8" t="s">
        <v>23</v>
      </c>
      <c r="D4" s="7" t="s">
        <v>8</v>
      </c>
      <c r="E4" s="7" t="s">
        <v>7</v>
      </c>
      <c r="F4" s="7" t="s">
        <v>22</v>
      </c>
      <c r="G4" s="7" t="s">
        <v>1</v>
      </c>
      <c r="H4" s="7" t="s">
        <v>2</v>
      </c>
      <c r="I4" s="7" t="s">
        <v>3</v>
      </c>
      <c r="J4" s="7" t="s">
        <v>4</v>
      </c>
      <c r="K4" s="7" t="s">
        <v>5</v>
      </c>
      <c r="L4" s="7" t="s">
        <v>6</v>
      </c>
      <c r="M4" s="8" t="s">
        <v>27</v>
      </c>
      <c r="N4" s="8" t="s">
        <v>29</v>
      </c>
      <c r="O4" s="8" t="s">
        <v>32</v>
      </c>
      <c r="P4" s="8" t="s">
        <v>31</v>
      </c>
      <c r="Q4" s="8" t="s">
        <v>28</v>
      </c>
      <c r="R4" s="8" t="s">
        <v>25</v>
      </c>
      <c r="S4" s="8" t="s">
        <v>26</v>
      </c>
      <c r="T4" s="8" t="s">
        <v>30</v>
      </c>
      <c r="U4" s="8" t="s">
        <v>36</v>
      </c>
      <c r="V4" s="11" t="s">
        <v>50</v>
      </c>
      <c r="W4" s="18"/>
      <c r="X4" s="26"/>
      <c r="Y4" s="15"/>
    </row>
    <row r="5" spans="2:25" ht="58.5" customHeight="1" x14ac:dyDescent="0.3">
      <c r="B5" s="1" t="s">
        <v>9</v>
      </c>
      <c r="C5" s="2">
        <v>66</v>
      </c>
      <c r="D5" s="3">
        <v>66</v>
      </c>
      <c r="E5" s="3">
        <v>65</v>
      </c>
      <c r="F5" s="4">
        <f>(E5/D5)*100</f>
        <v>98.484848484848484</v>
      </c>
      <c r="G5" s="3">
        <v>1</v>
      </c>
      <c r="H5" s="3">
        <v>1</v>
      </c>
      <c r="I5" s="3">
        <v>10</v>
      </c>
      <c r="J5" s="3">
        <v>16</v>
      </c>
      <c r="K5" s="3">
        <v>30</v>
      </c>
      <c r="L5" s="3">
        <v>8</v>
      </c>
      <c r="M5" s="9">
        <v>6</v>
      </c>
      <c r="N5" s="9">
        <v>11</v>
      </c>
      <c r="O5" s="9">
        <v>9</v>
      </c>
      <c r="P5" s="9">
        <v>9</v>
      </c>
      <c r="Q5" s="9">
        <v>11</v>
      </c>
      <c r="R5" s="9">
        <v>6</v>
      </c>
      <c r="S5" s="9">
        <v>8</v>
      </c>
      <c r="T5" s="9">
        <v>5</v>
      </c>
      <c r="U5" s="4">
        <f>(M5*8+N5*7+O5*6+P5*5+Q5*4+R5*3+S5*2+T5*1)*100/(D5*8)</f>
        <v>58.143939393939391</v>
      </c>
      <c r="V5" s="4">
        <f>(M5/SUM(M5:T5))*100</f>
        <v>9.2307692307692317</v>
      </c>
      <c r="W5" s="5" t="s">
        <v>10</v>
      </c>
      <c r="X5" s="13">
        <v>57.68</v>
      </c>
      <c r="Y5" s="10" t="s">
        <v>42</v>
      </c>
    </row>
    <row r="6" spans="2:25" ht="58.5" customHeight="1" x14ac:dyDescent="0.3">
      <c r="B6" s="1" t="s">
        <v>11</v>
      </c>
      <c r="C6" s="2">
        <v>71</v>
      </c>
      <c r="D6" s="3">
        <v>71</v>
      </c>
      <c r="E6" s="3">
        <v>71</v>
      </c>
      <c r="F6" s="4">
        <f t="shared" ref="F6:F12" si="0">(E6/D6)*100</f>
        <v>100</v>
      </c>
      <c r="G6" s="3">
        <v>0</v>
      </c>
      <c r="H6" s="3">
        <v>1</v>
      </c>
      <c r="I6" s="3">
        <v>21</v>
      </c>
      <c r="J6" s="3">
        <v>21</v>
      </c>
      <c r="K6" s="3">
        <v>26</v>
      </c>
      <c r="L6" s="3">
        <v>2</v>
      </c>
      <c r="M6" s="3">
        <v>1</v>
      </c>
      <c r="N6" s="3">
        <v>5</v>
      </c>
      <c r="O6" s="3">
        <v>8</v>
      </c>
      <c r="P6" s="3">
        <v>14</v>
      </c>
      <c r="Q6" s="3">
        <v>10</v>
      </c>
      <c r="R6" s="3">
        <v>9</v>
      </c>
      <c r="S6" s="3">
        <v>17</v>
      </c>
      <c r="T6" s="3">
        <v>7</v>
      </c>
      <c r="U6" s="4">
        <f>(M6*8+N6*7+O6*6+P6*5+Q6*4+R6*3+S6*2+T6*1)*100/(D6*8)</f>
        <v>47.359154929577464</v>
      </c>
      <c r="V6" s="4">
        <f t="shared" ref="V6:V12" si="1">(M6/SUM(M6:T6))*100</f>
        <v>1.4084507042253522</v>
      </c>
      <c r="W6" s="5" t="s">
        <v>12</v>
      </c>
      <c r="X6" s="13">
        <v>51.66</v>
      </c>
      <c r="Y6" s="10" t="s">
        <v>41</v>
      </c>
    </row>
    <row r="7" spans="2:25" ht="58.5" customHeight="1" x14ac:dyDescent="0.3">
      <c r="B7" s="1" t="s">
        <v>13</v>
      </c>
      <c r="C7" s="2">
        <v>5</v>
      </c>
      <c r="D7" s="3">
        <v>5</v>
      </c>
      <c r="E7" s="3">
        <v>5</v>
      </c>
      <c r="F7" s="4">
        <f t="shared" si="0"/>
        <v>100</v>
      </c>
      <c r="G7" s="3">
        <v>0</v>
      </c>
      <c r="H7" s="3">
        <v>0</v>
      </c>
      <c r="I7" s="3">
        <v>0</v>
      </c>
      <c r="J7" s="3">
        <v>2</v>
      </c>
      <c r="K7" s="3">
        <v>0</v>
      </c>
      <c r="L7" s="3">
        <v>3</v>
      </c>
      <c r="M7" s="3">
        <v>1</v>
      </c>
      <c r="N7" s="3">
        <v>2</v>
      </c>
      <c r="O7" s="3">
        <v>0</v>
      </c>
      <c r="P7" s="3">
        <v>0</v>
      </c>
      <c r="Q7" s="3">
        <v>2</v>
      </c>
      <c r="R7" s="3">
        <v>0</v>
      </c>
      <c r="S7" s="3">
        <v>0</v>
      </c>
      <c r="T7" s="3">
        <v>0</v>
      </c>
      <c r="U7" s="4">
        <f t="shared" ref="U7:U12" si="2">(M7*8+N7*7+O7*6+P7*5+Q7*4+R7*3+S7*2+T7*1)*100/(D7*8)</f>
        <v>75</v>
      </c>
      <c r="V7" s="4">
        <f t="shared" si="1"/>
        <v>20</v>
      </c>
      <c r="W7" s="5" t="s">
        <v>14</v>
      </c>
      <c r="X7" s="13">
        <v>75.430000000000007</v>
      </c>
      <c r="Y7" s="10" t="s">
        <v>43</v>
      </c>
    </row>
    <row r="8" spans="2:25" ht="58.5" customHeight="1" x14ac:dyDescent="0.3">
      <c r="B8" s="1" t="s">
        <v>15</v>
      </c>
      <c r="C8" s="2">
        <v>71</v>
      </c>
      <c r="D8" s="3">
        <v>71</v>
      </c>
      <c r="E8" s="3">
        <v>71</v>
      </c>
      <c r="F8" s="4">
        <f t="shared" si="0"/>
        <v>100</v>
      </c>
      <c r="G8" s="3">
        <v>0</v>
      </c>
      <c r="H8" s="3">
        <v>11</v>
      </c>
      <c r="I8" s="3">
        <v>21</v>
      </c>
      <c r="J8" s="3">
        <v>17</v>
      </c>
      <c r="K8" s="3">
        <v>15</v>
      </c>
      <c r="L8" s="3">
        <v>7</v>
      </c>
      <c r="M8" s="3">
        <v>15</v>
      </c>
      <c r="N8" s="3">
        <v>11</v>
      </c>
      <c r="O8" s="3">
        <v>14</v>
      </c>
      <c r="P8" s="3">
        <v>10</v>
      </c>
      <c r="Q8" s="3">
        <v>5</v>
      </c>
      <c r="R8" s="3">
        <v>7</v>
      </c>
      <c r="S8" s="3">
        <v>7</v>
      </c>
      <c r="T8" s="3">
        <v>2</v>
      </c>
      <c r="U8" s="4">
        <f t="shared" si="2"/>
        <v>68.309859154929583</v>
      </c>
      <c r="V8" s="4">
        <f t="shared" si="1"/>
        <v>21.12676056338028</v>
      </c>
      <c r="W8" s="5" t="s">
        <v>16</v>
      </c>
      <c r="X8" s="13" t="s">
        <v>49</v>
      </c>
      <c r="Y8" s="10" t="s">
        <v>49</v>
      </c>
    </row>
    <row r="9" spans="2:25" ht="58.5" customHeight="1" x14ac:dyDescent="0.3">
      <c r="B9" s="1" t="s">
        <v>39</v>
      </c>
      <c r="C9" s="2">
        <v>51</v>
      </c>
      <c r="D9" s="3">
        <v>51</v>
      </c>
      <c r="E9" s="3">
        <v>51</v>
      </c>
      <c r="F9" s="4">
        <f t="shared" si="0"/>
        <v>100</v>
      </c>
      <c r="G9" s="3">
        <v>0</v>
      </c>
      <c r="H9" s="3">
        <v>11</v>
      </c>
      <c r="I9" s="3">
        <v>15</v>
      </c>
      <c r="J9" s="3">
        <v>10</v>
      </c>
      <c r="K9" s="3">
        <v>10</v>
      </c>
      <c r="L9" s="3">
        <v>5</v>
      </c>
      <c r="M9" s="3">
        <v>13</v>
      </c>
      <c r="N9" s="3">
        <v>8</v>
      </c>
      <c r="O9" s="3">
        <v>10</v>
      </c>
      <c r="P9" s="3">
        <v>6</v>
      </c>
      <c r="Q9" s="3">
        <v>3</v>
      </c>
      <c r="R9" s="3">
        <v>3</v>
      </c>
      <c r="S9" s="3">
        <v>6</v>
      </c>
      <c r="T9" s="3">
        <v>2</v>
      </c>
      <c r="U9" s="4">
        <f t="shared" si="2"/>
        <v>69.852941176470594</v>
      </c>
      <c r="V9" s="4">
        <f t="shared" si="1"/>
        <v>25.490196078431371</v>
      </c>
      <c r="W9" s="5" t="s">
        <v>16</v>
      </c>
      <c r="X9" s="13">
        <v>62.48</v>
      </c>
      <c r="Y9" s="10" t="s">
        <v>45</v>
      </c>
    </row>
    <row r="10" spans="2:25" ht="58.5" customHeight="1" x14ac:dyDescent="0.3">
      <c r="B10" s="1" t="s">
        <v>38</v>
      </c>
      <c r="C10" s="2">
        <v>20</v>
      </c>
      <c r="D10" s="3">
        <v>20</v>
      </c>
      <c r="E10" s="3">
        <v>20</v>
      </c>
      <c r="F10" s="4">
        <f t="shared" si="0"/>
        <v>100</v>
      </c>
      <c r="G10" s="3">
        <v>0</v>
      </c>
      <c r="H10" s="3">
        <v>0</v>
      </c>
      <c r="I10" s="3">
        <v>6</v>
      </c>
      <c r="J10" s="3">
        <v>7</v>
      </c>
      <c r="K10" s="3">
        <v>5</v>
      </c>
      <c r="L10" s="3">
        <v>2</v>
      </c>
      <c r="M10" s="3">
        <v>2</v>
      </c>
      <c r="N10" s="3">
        <v>3</v>
      </c>
      <c r="O10" s="3">
        <v>4</v>
      </c>
      <c r="P10" s="3">
        <v>4</v>
      </c>
      <c r="Q10" s="3">
        <v>2</v>
      </c>
      <c r="R10" s="3">
        <v>4</v>
      </c>
      <c r="S10" s="3">
        <v>1</v>
      </c>
      <c r="T10" s="3">
        <v>0</v>
      </c>
      <c r="U10" s="4">
        <f t="shared" si="2"/>
        <v>64.375</v>
      </c>
      <c r="V10" s="4">
        <f t="shared" si="1"/>
        <v>10</v>
      </c>
      <c r="W10" s="5" t="s">
        <v>16</v>
      </c>
      <c r="X10" s="13">
        <v>56.54</v>
      </c>
      <c r="Y10" s="10" t="s">
        <v>44</v>
      </c>
    </row>
    <row r="11" spans="2:25" ht="86.4" customHeight="1" x14ac:dyDescent="0.3">
      <c r="B11" s="1" t="s">
        <v>17</v>
      </c>
      <c r="C11" s="2">
        <v>71</v>
      </c>
      <c r="D11" s="3">
        <v>71</v>
      </c>
      <c r="E11" s="3">
        <v>71</v>
      </c>
      <c r="F11" s="4">
        <f t="shared" si="0"/>
        <v>100</v>
      </c>
      <c r="G11" s="3">
        <v>0</v>
      </c>
      <c r="H11" s="3">
        <v>16</v>
      </c>
      <c r="I11" s="3">
        <v>16</v>
      </c>
      <c r="J11" s="3">
        <v>17</v>
      </c>
      <c r="K11" s="3">
        <v>16</v>
      </c>
      <c r="L11" s="3">
        <v>6</v>
      </c>
      <c r="M11" s="3">
        <v>4</v>
      </c>
      <c r="N11" s="3">
        <v>10</v>
      </c>
      <c r="O11" s="3">
        <v>10</v>
      </c>
      <c r="P11" s="3">
        <v>12</v>
      </c>
      <c r="Q11" s="3">
        <v>8</v>
      </c>
      <c r="R11" s="3">
        <v>4</v>
      </c>
      <c r="S11" s="3">
        <v>12</v>
      </c>
      <c r="T11" s="3">
        <v>11</v>
      </c>
      <c r="U11" s="4">
        <f t="shared" si="2"/>
        <v>52.992957746478872</v>
      </c>
      <c r="V11" s="4">
        <f t="shared" si="1"/>
        <v>5.6338028169014089</v>
      </c>
      <c r="W11" s="5" t="s">
        <v>33</v>
      </c>
      <c r="X11" s="13">
        <v>54.29</v>
      </c>
      <c r="Y11" s="10" t="s">
        <v>46</v>
      </c>
    </row>
    <row r="12" spans="2:25" ht="58.5" customHeight="1" x14ac:dyDescent="0.3">
      <c r="B12" s="1" t="s">
        <v>18</v>
      </c>
      <c r="C12" s="2">
        <v>71</v>
      </c>
      <c r="D12" s="3">
        <v>71</v>
      </c>
      <c r="E12" s="3">
        <v>71</v>
      </c>
      <c r="F12" s="4">
        <f t="shared" si="0"/>
        <v>100</v>
      </c>
      <c r="G12" s="3">
        <v>0</v>
      </c>
      <c r="H12" s="3">
        <v>0</v>
      </c>
      <c r="I12" s="3">
        <v>12</v>
      </c>
      <c r="J12" s="3">
        <v>18</v>
      </c>
      <c r="K12" s="3">
        <v>31</v>
      </c>
      <c r="L12" s="3">
        <v>10</v>
      </c>
      <c r="M12" s="3">
        <v>6</v>
      </c>
      <c r="N12" s="3">
        <v>11</v>
      </c>
      <c r="O12" s="3">
        <v>13</v>
      </c>
      <c r="P12" s="3">
        <v>12</v>
      </c>
      <c r="Q12" s="3">
        <v>14</v>
      </c>
      <c r="R12" s="3">
        <v>6</v>
      </c>
      <c r="S12" s="3">
        <v>6</v>
      </c>
      <c r="T12" s="3">
        <v>3</v>
      </c>
      <c r="U12" s="4">
        <f t="shared" si="2"/>
        <v>61.971830985915496</v>
      </c>
      <c r="V12" s="4">
        <f t="shared" si="1"/>
        <v>8.4507042253521121</v>
      </c>
      <c r="W12" s="5" t="s">
        <v>19</v>
      </c>
      <c r="X12" s="13">
        <v>54.12</v>
      </c>
      <c r="Y12" s="10" t="s">
        <v>47</v>
      </c>
    </row>
    <row r="15" spans="2:25" ht="22.8" x14ac:dyDescent="0.3">
      <c r="X15" s="14" t="s">
        <v>0</v>
      </c>
      <c r="Y15" s="14"/>
    </row>
  </sheetData>
  <mergeCells count="9">
    <mergeCell ref="X15:Y15"/>
    <mergeCell ref="Y3:Y4"/>
    <mergeCell ref="B1:Y2"/>
    <mergeCell ref="W3:W4"/>
    <mergeCell ref="C3:E3"/>
    <mergeCell ref="B3:B4"/>
    <mergeCell ref="G3:L3"/>
    <mergeCell ref="M3:U3"/>
    <mergeCell ref="X3:X4"/>
  </mergeCells>
  <pageMargins left="0.31496062992125984" right="0.31496062992125984" top="0.3543307086614173" bottom="0.3543307086614173" header="0.31496062992125984" footer="0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AMARNATH PATHAK</dc:creator>
  <cp:lastModifiedBy>Dr. AMARNATH PATHAK</cp:lastModifiedBy>
  <cp:lastPrinted>2022-07-25T08:21:59Z</cp:lastPrinted>
  <dcterms:created xsi:type="dcterms:W3CDTF">2022-03-13T12:46:49Z</dcterms:created>
  <dcterms:modified xsi:type="dcterms:W3CDTF">2022-10-06T05:16:42Z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cdef3a9d-31cd-4847-8dc2-8df20ee8ef2b</vt:lpwstr>
  </property>
</Properties>
</file>